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aimet\Desktop\"/>
    </mc:Choice>
  </mc:AlternateContent>
  <xr:revisionPtr revIDLastSave="0" documentId="8_{1448F1F2-D8E7-44A9-BADB-A43DB53387CE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ОП 2026" sheetId="1" r:id="rId1"/>
  </sheets>
  <definedNames>
    <definedName name="_xlnm._FilterDatabase" localSheetId="0" hidden="1">'ОП 2026'!$B$10:$U$10</definedName>
  </definedNames>
  <calcPr calcId="191029"/>
</workbook>
</file>

<file path=xl/calcChain.xml><?xml version="1.0" encoding="utf-8"?>
<calcChain xmlns="http://schemas.openxmlformats.org/spreadsheetml/2006/main">
  <c r="T25" i="1" l="1"/>
  <c r="S31" i="1" l="1"/>
  <c r="S30" i="1"/>
  <c r="S29" i="1"/>
  <c r="S28" i="1"/>
  <c r="S27" i="1"/>
  <c r="S26" i="1"/>
  <c r="S25" i="1"/>
  <c r="S24" i="1"/>
  <c r="S23" i="1"/>
  <c r="S22" i="1"/>
  <c r="S21" i="1"/>
  <c r="S20" i="1" l="1"/>
  <c r="S19" i="1"/>
  <c r="S17" i="1" l="1"/>
  <c r="S16" i="1"/>
  <c r="T12" i="1" l="1"/>
  <c r="T11" i="1"/>
  <c r="S13" i="1" l="1"/>
  <c r="T13" i="1" s="1"/>
  <c r="S14" i="1" l="1"/>
  <c r="T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Исмагулов Шахизат Булатбекович</author>
  </authors>
  <commentList>
    <comment ref="S11" authorId="0" shapeId="0" xr:uid="{C433F99F-DC9A-48B3-A897-9392136E2E78}">
      <text>
        <r>
          <rPr>
            <b/>
            <sz val="9"/>
            <color indexed="81"/>
            <rFont val="Tahoma"/>
            <charset val="1"/>
          </rPr>
          <t>тариф 2980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<sst xmlns="http://schemas.openxmlformats.org/spreadsheetml/2006/main" count="303" uniqueCount="166">
  <si>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</si>
  <si>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</si>
  <si>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</si>
  <si>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</si>
  <si>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Срок осуществления закупок (планируемый месяц проведения)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</si>
  <si>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</si>
  <si>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</si>
  <si>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</si>
  <si>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</si>
  <si>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</si>
  <si>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</si>
  <si>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</si>
  <si>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</si>
  <si>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</si>
  <si>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Заказчик</t>
  </si>
  <si>
    <t>Основание для закупки ТРУ</t>
  </si>
  <si>
    <t>Порядковый номер</t>
  </si>
  <si>
    <t>План закупок ТРУ по особому порядку на 2026 год  по Товарищество с ограниченной ответственностью "Семизбай-U"</t>
  </si>
  <si>
    <t>099019.000.000001</t>
  </si>
  <si>
    <t>Работы по переработке ураносодержащих материалов/сырья</t>
  </si>
  <si>
    <t>Работы по переработке ураносодержащего сырья в ТОО "СГХК"</t>
  </si>
  <si>
    <t>Республика Казахстан,  Акмолинская область, г. Степногорск</t>
  </si>
  <si>
    <t>Промежуточный 100%</t>
  </si>
  <si>
    <t>-</t>
  </si>
  <si>
    <t>Товарищество с ограниченной ответственностью "Семизбай-U"</t>
  </si>
  <si>
    <t>Работы по переработке ураносодержащего сырья в АО "УМЗ"</t>
  </si>
  <si>
    <t>Республика Казахстан,  Восточно-Казахстанская область, г.Усть-Каменогорск</t>
  </si>
  <si>
    <t>01.01.2026 - 31.12.2026</t>
  </si>
  <si>
    <t>351110.100.000000</t>
  </si>
  <si>
    <t>Электроэнергия</t>
  </si>
  <si>
    <t>Электроэнергия для собственного потребления</t>
  </si>
  <si>
    <t>Покупка электрической энергии у ЕЗЭ</t>
  </si>
  <si>
    <t>Ст.73 п. 1-3)</t>
  </si>
  <si>
    <t>Акмолинская обл., р.Семизбай; Кызылординская обл., р.Икроль</t>
  </si>
  <si>
    <t>кВтч</t>
  </si>
  <si>
    <t>351110.100.000011</t>
  </si>
  <si>
    <t>для покрытия дисбаланса</t>
  </si>
  <si>
    <t>Покупка электрической энергии на БРЭ</t>
  </si>
  <si>
    <t>309910.000.000002</t>
  </si>
  <si>
    <t>Кызылрдинская область, Чиилийский район, Шиелийский с.о., с.Шиели, рудник "Ирколь"</t>
  </si>
  <si>
    <t>20.01.2026-04.02.2026</t>
  </si>
  <si>
    <t>шт</t>
  </si>
  <si>
    <t>221972.000.000000</t>
  </si>
  <si>
    <t>09.02.2026-19.02.2026</t>
  </si>
  <si>
    <t>282912.300.000027</t>
  </si>
  <si>
    <t>Акмолинская область, район Биржан сал, р.Семизбай;</t>
  </si>
  <si>
    <t>18.02.2026-05.03.2026</t>
  </si>
  <si>
    <t>282411.900.000017</t>
  </si>
  <si>
    <t>13.03.2026-23.03.2026</t>
  </si>
  <si>
    <t>257330.650.000023</t>
  </si>
  <si>
    <t>г.Астана Астана ул. Сығанақ
строение 17/12</t>
  </si>
  <si>
    <t>282219.300.000168</t>
  </si>
  <si>
    <t>16.03.2026-21.03.2026</t>
  </si>
  <si>
    <t xml:space="preserve">151212.100.000015 </t>
  </si>
  <si>
    <t>17.03.2026-22.03.2026</t>
  </si>
  <si>
    <t>257340.900.000014</t>
  </si>
  <si>
    <t>02.04.2026-07.04.2026</t>
  </si>
  <si>
    <t>263021.900.000006</t>
  </si>
  <si>
    <t>271223.700.000036</t>
  </si>
  <si>
    <t>266012.900.000002</t>
  </si>
  <si>
    <t>22.04.2026-22.05.2026</t>
  </si>
  <si>
    <t>324042.100.000003 </t>
  </si>
  <si>
    <t>25.04.2026-02.05.2026</t>
  </si>
  <si>
    <t>139616.900.000021</t>
  </si>
  <si>
    <t>324042.100.000006</t>
  </si>
  <si>
    <t>013010.200.000000</t>
  </si>
  <si>
    <t>25.04.2026-30.04.2026</t>
  </si>
  <si>
    <t>139215.500.000001</t>
  </si>
  <si>
    <t>29.04.2026-29.05.2026</t>
  </si>
  <si>
    <t>329959.900.000191 </t>
  </si>
  <si>
    <t>19.05.2026-20.05.2026</t>
  </si>
  <si>
    <t>ручная, четырехколесная</t>
  </si>
  <si>
    <t xml:space="preserve">Тележка </t>
  </si>
  <si>
    <t xml:space="preserve">Полики </t>
  </si>
  <si>
    <t xml:space="preserve"> автомобильные, резиновые </t>
  </si>
  <si>
    <t>для системы очистки воды, фильтрующий</t>
  </si>
  <si>
    <t xml:space="preserve">Картридж </t>
  </si>
  <si>
    <t>дисковая, со встроенным электрическим двигателем</t>
  </si>
  <si>
    <t xml:space="preserve">Пила </t>
  </si>
  <si>
    <t xml:space="preserve"> ручной</t>
  </si>
  <si>
    <t>Шуруповерт</t>
  </si>
  <si>
    <t>кран балкой</t>
  </si>
  <si>
    <t xml:space="preserve">Пульт управления </t>
  </si>
  <si>
    <t>из текстильных материалов</t>
  </si>
  <si>
    <t xml:space="preserve"> конусный</t>
  </si>
  <si>
    <t>Гравер</t>
  </si>
  <si>
    <t>управляемый</t>
  </si>
  <si>
    <t xml:space="preserve">Медиаконвертер </t>
  </si>
  <si>
    <t>электромеханический</t>
  </si>
  <si>
    <t xml:space="preserve">Стабилизатор напряжения </t>
  </si>
  <si>
    <t>15.04.2026-18.04.2026</t>
  </si>
  <si>
    <t>для перемешивания жидкости</t>
  </si>
  <si>
    <t xml:space="preserve">Мешалка магнитная </t>
  </si>
  <si>
    <t>для бильярда</t>
  </si>
  <si>
    <t xml:space="preserve"> Кий </t>
  </si>
  <si>
    <t xml:space="preserve">Чемодан </t>
  </si>
  <si>
    <t xml:space="preserve">Сукно </t>
  </si>
  <si>
    <t>для бильярдного стола, шерстяное</t>
  </si>
  <si>
    <t xml:space="preserve">Шар </t>
  </si>
  <si>
    <t>для игры в бильярд</t>
  </si>
  <si>
    <t>комнатное</t>
  </si>
  <si>
    <t xml:space="preserve">Растение </t>
  </si>
  <si>
    <t xml:space="preserve">из ткани </t>
  </si>
  <si>
    <t xml:space="preserve">Жалюзи </t>
  </si>
  <si>
    <t>настенная</t>
  </si>
  <si>
    <t>Сушилка</t>
  </si>
  <si>
    <t>Ст.73 п. 1-4)</t>
  </si>
  <si>
    <t>Ст.73 п. 1-9)</t>
  </si>
  <si>
    <t>DDP</t>
  </si>
  <si>
    <t>Код ОКТРУ</t>
  </si>
  <si>
    <t xml:space="preserve">Наименование категории ОКТРУ </t>
  </si>
  <si>
    <t>Прогноз внутристрановой ценности, %</t>
  </si>
  <si>
    <t>1 Р</t>
  </si>
  <si>
    <t>2 Р</t>
  </si>
  <si>
    <t>1 Т</t>
  </si>
  <si>
    <t>2 Т</t>
  </si>
  <si>
    <t>3 Т</t>
  </si>
  <si>
    <t>4 Т</t>
  </si>
  <si>
    <t>Коврики резиновые бытовые</t>
  </si>
  <si>
    <t>1074-0004-0003-100078466</t>
  </si>
  <si>
    <t>1063-0002-0002-100020521</t>
  </si>
  <si>
    <t>Тележка бельевая (596689)</t>
  </si>
  <si>
    <t>5 Т</t>
  </si>
  <si>
    <t>1094-0010-0014-100046577</t>
  </si>
  <si>
    <t>Картриджные фильтры</t>
  </si>
  <si>
    <t>6 Т</t>
  </si>
  <si>
    <t>1095-0008-0004-100046671</t>
  </si>
  <si>
    <t>Пила многодисковая для камня</t>
  </si>
  <si>
    <t>1094-0001-0002-100046472</t>
  </si>
  <si>
    <t>Шуруповёрт</t>
  </si>
  <si>
    <t>7 Т</t>
  </si>
  <si>
    <t>8 Т</t>
  </si>
  <si>
    <t>1103-0005-0010-100048565</t>
  </si>
  <si>
    <t xml:space="preserve">Пульт управления	</t>
  </si>
  <si>
    <t>9 Т</t>
  </si>
  <si>
    <t>1078-0015-0001-100044130</t>
  </si>
  <si>
    <t xml:space="preserve">Чемоданы	</t>
  </si>
  <si>
    <t>Медиаконвертеры</t>
  </si>
  <si>
    <t>10 Т</t>
  </si>
  <si>
    <t>1094-0002-0001-100046475</t>
  </si>
  <si>
    <t>Угловая шлифовальная машина</t>
  </si>
  <si>
    <t>11 Т</t>
  </si>
  <si>
    <t>1071-0001-0009-100043225</t>
  </si>
  <si>
    <t>1077-0003-0002-100043861</t>
  </si>
  <si>
    <t>Стабилизатор напряжения</t>
  </si>
  <si>
    <t>12 Т</t>
  </si>
  <si>
    <t>1101-0001-0001-100047206</t>
  </si>
  <si>
    <t xml:space="preserve">Мешалки	</t>
  </si>
  <si>
    <t>13 Т</t>
  </si>
  <si>
    <t>14 Т</t>
  </si>
  <si>
    <t>15 Т</t>
  </si>
  <si>
    <t>1082-0015-0002-100045122</t>
  </si>
  <si>
    <t xml:space="preserve">Кии для бильярда	</t>
  </si>
  <si>
    <t>Кии для бильярда</t>
  </si>
  <si>
    <t>16 Т</t>
  </si>
  <si>
    <t>1052-0004-0008-100079897</t>
  </si>
  <si>
    <t>17 Т</t>
  </si>
  <si>
    <t>Прочие комнатные растения, не указанные в другом месте</t>
  </si>
  <si>
    <t>1074-0004-0003-100043477</t>
  </si>
  <si>
    <t>Жалюзи оконные</t>
  </si>
  <si>
    <t>18 Т</t>
  </si>
  <si>
    <t>19 Т</t>
  </si>
  <si>
    <t>1103-0014-0013-100052163</t>
  </si>
  <si>
    <t>Сушилка электрическая для рук</t>
  </si>
  <si>
    <t>1482-0001-0001-100079861</t>
  </si>
  <si>
    <t>Приложение к приказу №161/26  от 29 июня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</si>
</sst>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mm/yyyy"/>
  </numFmts>
  <fonts count="12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8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0" fontId="6" fillId="0" borderId="0"/>
    <xf numFmtId="0" fontId="7" fillId="0" borderId="0"/>
  </cellStyleXfs>
  <cellXfs count="22">
    <xf numFmtId="0" fontId="0" fillId="0" borderId="0" xfId="0"/>
    <xf numFmtId="0" fontId="0" fillId="0" borderId="0" xfId="0"/>
    <xf numFmtId="0" fontId="3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wrapText="1"/>
    </xf>
    <xf numFmtId="0" fontId="3" fillId="0" borderId="0" xfId="0" applyFont="1"/>
    <xf numFmtId="0" fontId="11" fillId="0" borderId="1" xfId="0" applyFont="1" applyBorder="1" applyAlignment="1">
      <alignment horizontal="center" vertical="center" wrapText="1"/>
    </xf>
    <xf numFmtId="0" fontId="8" fillId="0" borderId="0" xfId="0" applyFont="1"/>
    <xf numFmtId="0" fontId="1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</cellXfs>
  <cellStyles count="5">
    <cellStyle name="Обычный" xfId="0" builtinId="0"/>
    <cellStyle name="Обычный 117" xfId="1" xr:uid="{00000000-0005-0000-0000-000001000000}"/>
    <cellStyle name="Обычный 2" xfId="2" xr:uid="{00000000-0005-0000-0000-000002000000}"/>
    <cellStyle name="Обычный 2 12 2" xfId="3" xr:uid="{00000000-0005-0000-0000-000003000000}"/>
    <cellStyle name="Обычный 57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V34"/>
  <sheetViews>
    <sheetView tabSelected="1" topLeftCell="D1" zoomScale="85" zoomScaleNormal="85" workbookViewId="0">
      <selection activeCell="T8" sqref="T8"/>
    </sheetView>
  </sheetViews>
  <sheetFormatPr defaultRowHeight="15.75"/>
  <cols>
    <col min="1" max="1" width="12.140625" style="4" customWidth="1"/>
    <col min="2" max="2" width="11" customWidth="1"/>
    <col min="3" max="3" width="22.5703125" customWidth="1"/>
    <col min="4" max="4" width="26.42578125" customWidth="1"/>
    <col min="5" max="5" width="25" customWidth="1"/>
    <col min="6" max="7" width="25" style="1" customWidth="1"/>
    <col min="8" max="8" width="26.42578125" customWidth="1"/>
    <col min="9" max="9" width="23.85546875" customWidth="1"/>
    <col min="10" max="10" width="15.140625" customWidth="1"/>
    <col min="11" max="11" width="20.42578125" style="1" customWidth="1"/>
    <col min="12" max="12" width="25.140625" customWidth="1"/>
    <col min="13" max="13" width="13.7109375" customWidth="1"/>
    <col min="14" max="14" width="26.140625" customWidth="1"/>
    <col min="15" max="15" width="25.140625" customWidth="1"/>
    <col min="16" max="16" width="16" customWidth="1"/>
    <col min="17" max="17" width="18" customWidth="1"/>
    <col min="18" max="18" width="22" customWidth="1"/>
    <col min="19" max="19" width="21.42578125" customWidth="1"/>
    <col min="20" max="20" width="21.85546875" customWidth="1"/>
    <col min="21" max="21" width="24.42578125" customWidth="1"/>
    <col min="22" max="22" width="11.28515625" bestFit="1" customWidth="1"/>
  </cols>
  <sheetData>
    <row r="4" spans="1:21">
      <c r="B4" s="19" t="s">
        <v>17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1" t="s">
        <v>165</v>
      </c>
      <c r="S4" s="21"/>
      <c r="T4" s="21"/>
      <c r="U4" s="21"/>
    </row>
    <row r="5" spans="1:21">
      <c r="B5" s="2"/>
      <c r="C5" s="2"/>
      <c r="D5" s="2"/>
      <c r="E5" s="2"/>
      <c r="F5" s="15"/>
      <c r="G5" s="1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>
      <c r="B6" s="2"/>
      <c r="C6" s="2"/>
      <c r="D6" s="2"/>
      <c r="E6" s="2"/>
      <c r="F6" s="15"/>
      <c r="G6" s="1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>
      <c r="B7" s="2"/>
      <c r="C7" s="2"/>
      <c r="D7" s="2"/>
      <c r="E7" s="2"/>
      <c r="F7" s="15"/>
      <c r="G7" s="1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6.5" thickBot="1">
      <c r="B8" s="2"/>
      <c r="C8" s="2"/>
      <c r="D8" s="2"/>
      <c r="E8" s="2"/>
      <c r="F8" s="15"/>
      <c r="G8" s="1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s="17" customFormat="1" ht="95.25" thickBot="1">
      <c r="A9" s="4"/>
      <c r="B9" s="16" t="s">
        <v>16</v>
      </c>
      <c r="C9" s="16" t="s">
        <v>0</v>
      </c>
      <c r="D9" s="16" t="s">
        <v>1</v>
      </c>
      <c r="E9" s="16" t="s">
        <v>2</v>
      </c>
      <c r="F9" s="16" t="s">
        <v>109</v>
      </c>
      <c r="G9" s="16" t="s">
        <v>110</v>
      </c>
      <c r="H9" s="16" t="s">
        <v>3</v>
      </c>
      <c r="I9" s="16" t="s">
        <v>15</v>
      </c>
      <c r="J9" s="16" t="s">
        <v>111</v>
      </c>
      <c r="K9" s="16" t="s">
        <v>4</v>
      </c>
      <c r="L9" s="16" t="s">
        <v>5</v>
      </c>
      <c r="M9" s="16" t="s">
        <v>6</v>
      </c>
      <c r="N9" s="16" t="s">
        <v>7</v>
      </c>
      <c r="O9" s="16" t="s">
        <v>8</v>
      </c>
      <c r="P9" s="16" t="s">
        <v>9</v>
      </c>
      <c r="Q9" s="16" t="s">
        <v>10</v>
      </c>
      <c r="R9" s="16" t="s">
        <v>11</v>
      </c>
      <c r="S9" s="16" t="s">
        <v>12</v>
      </c>
      <c r="T9" s="16" t="s">
        <v>13</v>
      </c>
      <c r="U9" s="16" t="s">
        <v>14</v>
      </c>
    </row>
    <row r="10" spans="1:21" s="17" customFormat="1">
      <c r="A10" s="4"/>
      <c r="B10" s="18">
        <v>1</v>
      </c>
      <c r="C10" s="18">
        <v>2</v>
      </c>
      <c r="D10" s="18">
        <v>3</v>
      </c>
      <c r="E10" s="18">
        <v>4</v>
      </c>
      <c r="F10" s="18">
        <v>5</v>
      </c>
      <c r="G10" s="18">
        <v>6</v>
      </c>
      <c r="H10" s="18">
        <v>7</v>
      </c>
      <c r="I10" s="18">
        <v>8</v>
      </c>
      <c r="J10" s="18">
        <v>9</v>
      </c>
      <c r="K10" s="18">
        <v>10</v>
      </c>
      <c r="L10" s="18">
        <v>11</v>
      </c>
      <c r="M10" s="18">
        <v>12</v>
      </c>
      <c r="N10" s="18">
        <v>13</v>
      </c>
      <c r="O10" s="18">
        <v>14</v>
      </c>
      <c r="P10" s="18">
        <v>15</v>
      </c>
      <c r="Q10" s="18">
        <v>16</v>
      </c>
      <c r="R10" s="18">
        <v>17</v>
      </c>
      <c r="S10" s="18">
        <v>18</v>
      </c>
      <c r="T10" s="18">
        <v>19</v>
      </c>
      <c r="U10" s="18">
        <v>20</v>
      </c>
    </row>
    <row r="11" spans="1:21" s="9" customFormat="1" ht="60">
      <c r="A11" s="12"/>
      <c r="B11" s="3" t="s">
        <v>112</v>
      </c>
      <c r="C11" s="3" t="s">
        <v>18</v>
      </c>
      <c r="D11" s="3" t="s">
        <v>19</v>
      </c>
      <c r="E11" s="3" t="s">
        <v>19</v>
      </c>
      <c r="F11" s="3" t="s">
        <v>23</v>
      </c>
      <c r="G11" s="3" t="s">
        <v>23</v>
      </c>
      <c r="H11" s="3" t="s">
        <v>20</v>
      </c>
      <c r="I11" s="3" t="s">
        <v>106</v>
      </c>
      <c r="J11" s="3">
        <v>100</v>
      </c>
      <c r="K11" s="6">
        <v>45992</v>
      </c>
      <c r="L11" s="3" t="s">
        <v>21</v>
      </c>
      <c r="M11" s="3" t="s">
        <v>23</v>
      </c>
      <c r="N11" s="3" t="s">
        <v>27</v>
      </c>
      <c r="O11" s="3" t="s">
        <v>22</v>
      </c>
      <c r="P11" s="3" t="s">
        <v>23</v>
      </c>
      <c r="Q11" s="7" t="s">
        <v>23</v>
      </c>
      <c r="R11" s="5" t="s">
        <v>23</v>
      </c>
      <c r="S11" s="8">
        <v>952351380</v>
      </c>
      <c r="T11" s="8">
        <f>S11*1.16</f>
        <v>1104727600.8</v>
      </c>
      <c r="U11" s="3" t="s">
        <v>24</v>
      </c>
    </row>
    <row r="12" spans="1:21" s="9" customFormat="1" ht="60">
      <c r="A12" s="12"/>
      <c r="B12" s="3" t="s">
        <v>113</v>
      </c>
      <c r="C12" s="3" t="s">
        <v>18</v>
      </c>
      <c r="D12" s="3" t="s">
        <v>19</v>
      </c>
      <c r="E12" s="3" t="s">
        <v>19</v>
      </c>
      <c r="F12" s="3" t="s">
        <v>23</v>
      </c>
      <c r="G12" s="3" t="s">
        <v>23</v>
      </c>
      <c r="H12" s="3" t="s">
        <v>25</v>
      </c>
      <c r="I12" s="3" t="s">
        <v>106</v>
      </c>
      <c r="J12" s="3">
        <v>100</v>
      </c>
      <c r="K12" s="6">
        <v>45992</v>
      </c>
      <c r="L12" s="3" t="s">
        <v>26</v>
      </c>
      <c r="M12" s="3" t="s">
        <v>23</v>
      </c>
      <c r="N12" s="3" t="s">
        <v>27</v>
      </c>
      <c r="O12" s="3" t="s">
        <v>22</v>
      </c>
      <c r="P12" s="3" t="s">
        <v>23</v>
      </c>
      <c r="Q12" s="7" t="s">
        <v>23</v>
      </c>
      <c r="R12" s="5" t="s">
        <v>23</v>
      </c>
      <c r="S12" s="8">
        <v>939497400.00000012</v>
      </c>
      <c r="T12" s="8">
        <f>S12*1.16</f>
        <v>1089816984</v>
      </c>
      <c r="U12" s="3" t="s">
        <v>24</v>
      </c>
    </row>
    <row r="13" spans="1:21" s="9" customFormat="1" ht="60">
      <c r="A13" s="12"/>
      <c r="B13" s="3" t="s">
        <v>114</v>
      </c>
      <c r="C13" s="3" t="s">
        <v>28</v>
      </c>
      <c r="D13" s="3" t="s">
        <v>29</v>
      </c>
      <c r="E13" s="3" t="s">
        <v>30</v>
      </c>
      <c r="F13" s="3" t="s">
        <v>164</v>
      </c>
      <c r="G13" s="3" t="s">
        <v>29</v>
      </c>
      <c r="H13" s="3" t="s">
        <v>31</v>
      </c>
      <c r="I13" s="3" t="s">
        <v>32</v>
      </c>
      <c r="J13" s="3">
        <v>100</v>
      </c>
      <c r="K13" s="6">
        <v>45992</v>
      </c>
      <c r="L13" s="3" t="s">
        <v>33</v>
      </c>
      <c r="M13" s="3" t="s">
        <v>23</v>
      </c>
      <c r="N13" s="3" t="s">
        <v>27</v>
      </c>
      <c r="O13" s="3" t="s">
        <v>22</v>
      </c>
      <c r="P13" s="3" t="s">
        <v>34</v>
      </c>
      <c r="Q13" s="7">
        <v>41082000</v>
      </c>
      <c r="R13" s="5">
        <v>28</v>
      </c>
      <c r="S13" s="5">
        <f>R13*Q13</f>
        <v>1150296000</v>
      </c>
      <c r="T13" s="5">
        <f>S13*1.16</f>
        <v>1334343360</v>
      </c>
      <c r="U13" s="3" t="s">
        <v>24</v>
      </c>
    </row>
    <row r="14" spans="1:21" s="9" customFormat="1" ht="60">
      <c r="A14" s="12"/>
      <c r="B14" s="3" t="s">
        <v>115</v>
      </c>
      <c r="C14" s="3" t="s">
        <v>35</v>
      </c>
      <c r="D14" s="3" t="s">
        <v>29</v>
      </c>
      <c r="E14" s="3" t="s">
        <v>36</v>
      </c>
      <c r="F14" s="3" t="s">
        <v>164</v>
      </c>
      <c r="G14" s="3" t="s">
        <v>29</v>
      </c>
      <c r="H14" s="3" t="s">
        <v>37</v>
      </c>
      <c r="I14" s="3" t="s">
        <v>32</v>
      </c>
      <c r="J14" s="3">
        <v>90</v>
      </c>
      <c r="K14" s="6">
        <v>45992</v>
      </c>
      <c r="L14" s="3" t="s">
        <v>33</v>
      </c>
      <c r="M14" s="3" t="s">
        <v>23</v>
      </c>
      <c r="N14" s="3" t="s">
        <v>27</v>
      </c>
      <c r="O14" s="3" t="s">
        <v>22</v>
      </c>
      <c r="P14" s="3" t="s">
        <v>34</v>
      </c>
      <c r="Q14" s="7">
        <v>700000</v>
      </c>
      <c r="R14" s="5">
        <v>35</v>
      </c>
      <c r="S14" s="5">
        <f>Q14*R14</f>
        <v>24500000</v>
      </c>
      <c r="T14" s="5">
        <f>S14*1.16</f>
        <v>28419999.999999996</v>
      </c>
      <c r="U14" s="3" t="s">
        <v>24</v>
      </c>
    </row>
    <row r="15" spans="1:21" s="9" customFormat="1" ht="60">
      <c r="A15" s="12"/>
      <c r="B15" s="3" t="s">
        <v>116</v>
      </c>
      <c r="C15" s="3" t="s">
        <v>38</v>
      </c>
      <c r="D15" s="3" t="s">
        <v>72</v>
      </c>
      <c r="E15" s="3" t="s">
        <v>71</v>
      </c>
      <c r="F15" s="3" t="s">
        <v>120</v>
      </c>
      <c r="G15" s="3" t="s">
        <v>121</v>
      </c>
      <c r="H15" s="10"/>
      <c r="I15" s="3" t="s">
        <v>107</v>
      </c>
      <c r="J15" s="11">
        <v>0</v>
      </c>
      <c r="K15" s="6">
        <v>46023</v>
      </c>
      <c r="L15" s="3" t="s">
        <v>39</v>
      </c>
      <c r="M15" s="3" t="s">
        <v>108</v>
      </c>
      <c r="N15" s="3" t="s">
        <v>40</v>
      </c>
      <c r="O15" s="3" t="s">
        <v>22</v>
      </c>
      <c r="P15" s="3" t="s">
        <v>41</v>
      </c>
      <c r="Q15" s="11">
        <v>2</v>
      </c>
      <c r="R15" s="5">
        <v>190000</v>
      </c>
      <c r="S15" s="5">
        <v>380000</v>
      </c>
      <c r="T15" s="5">
        <v>380000</v>
      </c>
      <c r="U15" s="3" t="s">
        <v>24</v>
      </c>
    </row>
    <row r="16" spans="1:21" s="9" customFormat="1" ht="60">
      <c r="A16" s="12"/>
      <c r="B16" s="3" t="s">
        <v>117</v>
      </c>
      <c r="C16" s="3" t="s">
        <v>42</v>
      </c>
      <c r="D16" s="3" t="s">
        <v>73</v>
      </c>
      <c r="E16" s="3" t="s">
        <v>74</v>
      </c>
      <c r="F16" s="3" t="s">
        <v>119</v>
      </c>
      <c r="G16" s="3" t="s">
        <v>118</v>
      </c>
      <c r="H16" s="10"/>
      <c r="I16" s="3" t="s">
        <v>107</v>
      </c>
      <c r="J16" s="11">
        <v>0</v>
      </c>
      <c r="K16" s="6">
        <v>46054</v>
      </c>
      <c r="L16" s="3" t="s">
        <v>39</v>
      </c>
      <c r="M16" s="3" t="s">
        <v>108</v>
      </c>
      <c r="N16" s="3" t="s">
        <v>43</v>
      </c>
      <c r="O16" s="3" t="s">
        <v>22</v>
      </c>
      <c r="P16" s="3" t="s">
        <v>41</v>
      </c>
      <c r="Q16" s="11">
        <v>2</v>
      </c>
      <c r="R16" s="5">
        <v>105000</v>
      </c>
      <c r="S16" s="5">
        <f>R16*Q16</f>
        <v>210000</v>
      </c>
      <c r="T16" s="5">
        <v>210000</v>
      </c>
      <c r="U16" s="3" t="s">
        <v>24</v>
      </c>
    </row>
    <row r="17" spans="1:22" s="9" customFormat="1" ht="60">
      <c r="A17" s="12"/>
      <c r="B17" s="3" t="s">
        <v>122</v>
      </c>
      <c r="C17" s="3" t="s">
        <v>44</v>
      </c>
      <c r="D17" s="3" t="s">
        <v>76</v>
      </c>
      <c r="E17" s="3" t="s">
        <v>75</v>
      </c>
      <c r="F17" s="3" t="s">
        <v>123</v>
      </c>
      <c r="G17" s="3" t="s">
        <v>124</v>
      </c>
      <c r="H17" s="10"/>
      <c r="I17" s="3" t="s">
        <v>107</v>
      </c>
      <c r="J17" s="11">
        <v>0</v>
      </c>
      <c r="K17" s="6">
        <v>46054</v>
      </c>
      <c r="L17" s="3" t="s">
        <v>45</v>
      </c>
      <c r="M17" s="3" t="s">
        <v>108</v>
      </c>
      <c r="N17" s="11" t="s">
        <v>46</v>
      </c>
      <c r="O17" s="3" t="s">
        <v>22</v>
      </c>
      <c r="P17" s="3" t="s">
        <v>41</v>
      </c>
      <c r="Q17" s="11">
        <v>20</v>
      </c>
      <c r="R17" s="5">
        <v>16500</v>
      </c>
      <c r="S17" s="5">
        <f>R17*Q17</f>
        <v>330000</v>
      </c>
      <c r="T17" s="5">
        <v>330000</v>
      </c>
      <c r="U17" s="3" t="s">
        <v>24</v>
      </c>
    </row>
    <row r="18" spans="1:22" s="9" customFormat="1" ht="60">
      <c r="A18" s="12"/>
      <c r="B18" s="3" t="s">
        <v>125</v>
      </c>
      <c r="C18" s="11" t="s">
        <v>47</v>
      </c>
      <c r="D18" s="3" t="s">
        <v>78</v>
      </c>
      <c r="E18" s="3" t="s">
        <v>77</v>
      </c>
      <c r="F18" s="3" t="s">
        <v>126</v>
      </c>
      <c r="G18" s="3" t="s">
        <v>127</v>
      </c>
      <c r="H18" s="10"/>
      <c r="I18" s="3" t="s">
        <v>107</v>
      </c>
      <c r="J18" s="11">
        <v>0</v>
      </c>
      <c r="K18" s="6">
        <v>46082</v>
      </c>
      <c r="L18" s="3" t="s">
        <v>45</v>
      </c>
      <c r="M18" s="3" t="s">
        <v>108</v>
      </c>
      <c r="N18" s="11" t="s">
        <v>48</v>
      </c>
      <c r="O18" s="3" t="s">
        <v>22</v>
      </c>
      <c r="P18" s="3" t="s">
        <v>41</v>
      </c>
      <c r="Q18" s="11">
        <v>1</v>
      </c>
      <c r="R18" s="5">
        <v>110000</v>
      </c>
      <c r="S18" s="5">
        <v>110000</v>
      </c>
      <c r="T18" s="5">
        <v>110000</v>
      </c>
      <c r="U18" s="3" t="s">
        <v>24</v>
      </c>
    </row>
    <row r="19" spans="1:22" s="9" customFormat="1" ht="60">
      <c r="A19" s="12"/>
      <c r="B19" s="3" t="s">
        <v>130</v>
      </c>
      <c r="C19" s="3" t="s">
        <v>49</v>
      </c>
      <c r="D19" s="3" t="s">
        <v>80</v>
      </c>
      <c r="E19" s="3" t="s">
        <v>79</v>
      </c>
      <c r="F19" s="3" t="s">
        <v>128</v>
      </c>
      <c r="G19" s="3" t="s">
        <v>129</v>
      </c>
      <c r="H19" s="10"/>
      <c r="I19" s="3" t="s">
        <v>107</v>
      </c>
      <c r="J19" s="11">
        <v>0</v>
      </c>
      <c r="K19" s="6">
        <v>46082</v>
      </c>
      <c r="L19" s="3" t="s">
        <v>50</v>
      </c>
      <c r="M19" s="3" t="s">
        <v>108</v>
      </c>
      <c r="N19" s="11" t="s">
        <v>48</v>
      </c>
      <c r="O19" s="3" t="s">
        <v>22</v>
      </c>
      <c r="P19" s="3" t="s">
        <v>41</v>
      </c>
      <c r="Q19" s="11">
        <v>2</v>
      </c>
      <c r="R19" s="5">
        <v>130000</v>
      </c>
      <c r="S19" s="5">
        <f t="shared" ref="S19:S31" si="0">R19*Q19</f>
        <v>260000</v>
      </c>
      <c r="T19" s="5">
        <v>260000</v>
      </c>
      <c r="U19" s="3" t="s">
        <v>24</v>
      </c>
    </row>
    <row r="20" spans="1:22" s="9" customFormat="1" ht="60">
      <c r="A20" s="12"/>
      <c r="B20" s="3" t="s">
        <v>131</v>
      </c>
      <c r="C20" s="3" t="s">
        <v>51</v>
      </c>
      <c r="D20" s="3" t="s">
        <v>82</v>
      </c>
      <c r="E20" s="3" t="s">
        <v>81</v>
      </c>
      <c r="F20" s="3" t="s">
        <v>132</v>
      </c>
      <c r="G20" s="3" t="s">
        <v>133</v>
      </c>
      <c r="H20" s="10"/>
      <c r="I20" s="3" t="s">
        <v>107</v>
      </c>
      <c r="J20" s="11">
        <v>0</v>
      </c>
      <c r="K20" s="6">
        <v>46082</v>
      </c>
      <c r="L20" s="3" t="s">
        <v>39</v>
      </c>
      <c r="M20" s="3" t="s">
        <v>108</v>
      </c>
      <c r="N20" s="11" t="s">
        <v>52</v>
      </c>
      <c r="O20" s="3" t="s">
        <v>22</v>
      </c>
      <c r="P20" s="3" t="s">
        <v>41</v>
      </c>
      <c r="Q20" s="11">
        <v>6</v>
      </c>
      <c r="R20" s="5">
        <v>42000</v>
      </c>
      <c r="S20" s="5">
        <f t="shared" si="0"/>
        <v>252000</v>
      </c>
      <c r="T20" s="5">
        <v>252000</v>
      </c>
      <c r="U20" s="3" t="s">
        <v>24</v>
      </c>
    </row>
    <row r="21" spans="1:22" s="9" customFormat="1" ht="60">
      <c r="A21" s="12"/>
      <c r="B21" s="3" t="s">
        <v>134</v>
      </c>
      <c r="C21" s="3" t="s">
        <v>53</v>
      </c>
      <c r="D21" s="3" t="s">
        <v>95</v>
      </c>
      <c r="E21" s="3" t="s">
        <v>83</v>
      </c>
      <c r="F21" s="3" t="s">
        <v>135</v>
      </c>
      <c r="G21" s="3" t="s">
        <v>136</v>
      </c>
      <c r="H21" s="10"/>
      <c r="I21" s="3" t="s">
        <v>107</v>
      </c>
      <c r="J21" s="11">
        <v>0</v>
      </c>
      <c r="K21" s="6">
        <v>46082</v>
      </c>
      <c r="L21" s="3" t="s">
        <v>39</v>
      </c>
      <c r="M21" s="3" t="s">
        <v>108</v>
      </c>
      <c r="N21" s="11" t="s">
        <v>54</v>
      </c>
      <c r="O21" s="3" t="s">
        <v>22</v>
      </c>
      <c r="P21" s="3" t="s">
        <v>41</v>
      </c>
      <c r="Q21" s="11">
        <v>2</v>
      </c>
      <c r="R21" s="5">
        <v>58000</v>
      </c>
      <c r="S21" s="5">
        <f t="shared" si="0"/>
        <v>116000</v>
      </c>
      <c r="T21" s="5">
        <v>116000</v>
      </c>
      <c r="U21" s="3" t="s">
        <v>24</v>
      </c>
    </row>
    <row r="22" spans="1:22" s="9" customFormat="1" ht="60">
      <c r="A22" s="12"/>
      <c r="B22" s="3" t="s">
        <v>138</v>
      </c>
      <c r="C22" s="3" t="s">
        <v>55</v>
      </c>
      <c r="D22" s="3" t="s">
        <v>85</v>
      </c>
      <c r="E22" s="3" t="s">
        <v>84</v>
      </c>
      <c r="F22" s="3" t="s">
        <v>139</v>
      </c>
      <c r="G22" s="3" t="s">
        <v>140</v>
      </c>
      <c r="H22" s="10"/>
      <c r="I22" s="3" t="s">
        <v>107</v>
      </c>
      <c r="J22" s="11">
        <v>0</v>
      </c>
      <c r="K22" s="6">
        <v>46113</v>
      </c>
      <c r="L22" s="3" t="s">
        <v>45</v>
      </c>
      <c r="M22" s="3" t="s">
        <v>108</v>
      </c>
      <c r="N22" s="11" t="s">
        <v>56</v>
      </c>
      <c r="O22" s="3" t="s">
        <v>22</v>
      </c>
      <c r="P22" s="3" t="s">
        <v>41</v>
      </c>
      <c r="Q22" s="11">
        <v>5</v>
      </c>
      <c r="R22" s="5">
        <v>74000</v>
      </c>
      <c r="S22" s="5">
        <f t="shared" si="0"/>
        <v>370000</v>
      </c>
      <c r="T22" s="5">
        <v>370000</v>
      </c>
      <c r="U22" s="3" t="s">
        <v>24</v>
      </c>
    </row>
    <row r="23" spans="1:22" s="9" customFormat="1" ht="60">
      <c r="A23" s="12"/>
      <c r="B23" s="3" t="s">
        <v>141</v>
      </c>
      <c r="C23" s="3" t="s">
        <v>57</v>
      </c>
      <c r="D23" s="3" t="s">
        <v>87</v>
      </c>
      <c r="E23" s="3" t="s">
        <v>86</v>
      </c>
      <c r="F23" s="3" t="s">
        <v>142</v>
      </c>
      <c r="G23" s="3" t="s">
        <v>137</v>
      </c>
      <c r="H23" s="10"/>
      <c r="I23" s="3" t="s">
        <v>107</v>
      </c>
      <c r="J23" s="11">
        <v>0</v>
      </c>
      <c r="K23" s="6">
        <v>46113</v>
      </c>
      <c r="L23" s="3" t="s">
        <v>45</v>
      </c>
      <c r="M23" s="3" t="s">
        <v>108</v>
      </c>
      <c r="N23" s="11" t="s">
        <v>90</v>
      </c>
      <c r="O23" s="3" t="s">
        <v>22</v>
      </c>
      <c r="P23" s="3" t="s">
        <v>41</v>
      </c>
      <c r="Q23" s="11">
        <v>10</v>
      </c>
      <c r="R23" s="5">
        <v>41000</v>
      </c>
      <c r="S23" s="5">
        <f t="shared" si="0"/>
        <v>410000</v>
      </c>
      <c r="T23" s="5">
        <v>410000</v>
      </c>
      <c r="U23" s="3" t="s">
        <v>24</v>
      </c>
    </row>
    <row r="24" spans="1:22" s="9" customFormat="1" ht="60">
      <c r="A24" s="12"/>
      <c r="B24" s="3" t="s">
        <v>145</v>
      </c>
      <c r="C24" s="3" t="s">
        <v>58</v>
      </c>
      <c r="D24" s="3" t="s">
        <v>89</v>
      </c>
      <c r="E24" s="3" t="s">
        <v>88</v>
      </c>
      <c r="F24" s="3" t="s">
        <v>143</v>
      </c>
      <c r="G24" s="3" t="s">
        <v>144</v>
      </c>
      <c r="H24" s="10"/>
      <c r="I24" s="3" t="s">
        <v>107</v>
      </c>
      <c r="J24" s="11">
        <v>0</v>
      </c>
      <c r="K24" s="6">
        <v>46113</v>
      </c>
      <c r="L24" s="3" t="s">
        <v>45</v>
      </c>
      <c r="M24" s="3" t="s">
        <v>108</v>
      </c>
      <c r="N24" s="11" t="s">
        <v>90</v>
      </c>
      <c r="O24" s="3" t="s">
        <v>22</v>
      </c>
      <c r="P24" s="3" t="s">
        <v>41</v>
      </c>
      <c r="Q24" s="11">
        <v>3</v>
      </c>
      <c r="R24" s="5">
        <v>130000</v>
      </c>
      <c r="S24" s="5">
        <f t="shared" si="0"/>
        <v>390000</v>
      </c>
      <c r="T24" s="5">
        <v>390000</v>
      </c>
      <c r="U24" s="3" t="s">
        <v>24</v>
      </c>
    </row>
    <row r="25" spans="1:22" s="9" customFormat="1" ht="60">
      <c r="A25" s="12"/>
      <c r="B25" s="3" t="s">
        <v>148</v>
      </c>
      <c r="C25" s="3" t="s">
        <v>59</v>
      </c>
      <c r="D25" s="3" t="s">
        <v>92</v>
      </c>
      <c r="E25" s="3" t="s">
        <v>91</v>
      </c>
      <c r="F25" s="3" t="s">
        <v>146</v>
      </c>
      <c r="G25" s="3" t="s">
        <v>147</v>
      </c>
      <c r="H25" s="10"/>
      <c r="I25" s="3" t="s">
        <v>107</v>
      </c>
      <c r="J25" s="11">
        <v>0</v>
      </c>
      <c r="K25" s="6">
        <v>46113</v>
      </c>
      <c r="L25" s="3" t="s">
        <v>45</v>
      </c>
      <c r="M25" s="3" t="s">
        <v>108</v>
      </c>
      <c r="N25" s="13" t="s">
        <v>60</v>
      </c>
      <c r="O25" s="3" t="s">
        <v>22</v>
      </c>
      <c r="P25" s="3" t="s">
        <v>41</v>
      </c>
      <c r="Q25" s="11">
        <v>1</v>
      </c>
      <c r="R25" s="5">
        <v>410000</v>
      </c>
      <c r="S25" s="5">
        <f t="shared" si="0"/>
        <v>410000</v>
      </c>
      <c r="T25" s="5">
        <f>S25*1.16</f>
        <v>475599.99999999994</v>
      </c>
      <c r="U25" s="3" t="s">
        <v>24</v>
      </c>
    </row>
    <row r="26" spans="1:22" s="9" customFormat="1" ht="60">
      <c r="A26" s="12"/>
      <c r="B26" s="3" t="s">
        <v>149</v>
      </c>
      <c r="C26" s="3" t="s">
        <v>61</v>
      </c>
      <c r="D26" s="3" t="s">
        <v>94</v>
      </c>
      <c r="E26" s="3" t="s">
        <v>93</v>
      </c>
      <c r="F26" s="3" t="s">
        <v>151</v>
      </c>
      <c r="G26" s="3" t="s">
        <v>152</v>
      </c>
      <c r="H26" s="10"/>
      <c r="I26" s="3" t="s">
        <v>107</v>
      </c>
      <c r="J26" s="11">
        <v>0</v>
      </c>
      <c r="K26" s="6">
        <v>46113</v>
      </c>
      <c r="L26" s="3" t="s">
        <v>45</v>
      </c>
      <c r="M26" s="3" t="s">
        <v>108</v>
      </c>
      <c r="N26" s="11" t="s">
        <v>62</v>
      </c>
      <c r="O26" s="3" t="s">
        <v>22</v>
      </c>
      <c r="P26" s="3" t="s">
        <v>41</v>
      </c>
      <c r="Q26" s="11">
        <v>2</v>
      </c>
      <c r="R26" s="5">
        <v>180000</v>
      </c>
      <c r="S26" s="5">
        <f t="shared" si="0"/>
        <v>360000</v>
      </c>
      <c r="T26" s="5">
        <v>360000</v>
      </c>
      <c r="U26" s="3" t="s">
        <v>24</v>
      </c>
      <c r="V26" s="14"/>
    </row>
    <row r="27" spans="1:22" s="9" customFormat="1" ht="60">
      <c r="A27" s="12"/>
      <c r="B27" s="3" t="s">
        <v>150</v>
      </c>
      <c r="C27" s="3" t="s">
        <v>63</v>
      </c>
      <c r="D27" s="3" t="s">
        <v>96</v>
      </c>
      <c r="E27" s="3" t="s">
        <v>97</v>
      </c>
      <c r="F27" s="3" t="s">
        <v>151</v>
      </c>
      <c r="G27" s="3" t="s">
        <v>153</v>
      </c>
      <c r="H27" s="10"/>
      <c r="I27" s="3" t="s">
        <v>107</v>
      </c>
      <c r="J27" s="11">
        <v>0</v>
      </c>
      <c r="K27" s="6">
        <v>46113</v>
      </c>
      <c r="L27" s="3" t="s">
        <v>45</v>
      </c>
      <c r="M27" s="3" t="s">
        <v>108</v>
      </c>
      <c r="N27" s="11" t="s">
        <v>62</v>
      </c>
      <c r="O27" s="3" t="s">
        <v>22</v>
      </c>
      <c r="P27" s="3" t="s">
        <v>41</v>
      </c>
      <c r="Q27" s="11">
        <v>1</v>
      </c>
      <c r="R27" s="5">
        <v>370000</v>
      </c>
      <c r="S27" s="5">
        <f t="shared" si="0"/>
        <v>370000</v>
      </c>
      <c r="T27" s="5">
        <v>370000</v>
      </c>
      <c r="U27" s="3" t="s">
        <v>24</v>
      </c>
      <c r="V27" s="14"/>
    </row>
    <row r="28" spans="1:22" s="9" customFormat="1" ht="60">
      <c r="A28" s="12"/>
      <c r="B28" s="3" t="s">
        <v>154</v>
      </c>
      <c r="C28" s="3" t="s">
        <v>64</v>
      </c>
      <c r="D28" s="3" t="s">
        <v>98</v>
      </c>
      <c r="E28" s="3" t="s">
        <v>99</v>
      </c>
      <c r="F28" s="3" t="s">
        <v>151</v>
      </c>
      <c r="G28" s="3" t="s">
        <v>153</v>
      </c>
      <c r="H28" s="10"/>
      <c r="I28" s="3" t="s">
        <v>107</v>
      </c>
      <c r="J28" s="11">
        <v>0</v>
      </c>
      <c r="K28" s="6">
        <v>46113</v>
      </c>
      <c r="L28" s="3" t="s">
        <v>45</v>
      </c>
      <c r="M28" s="3" t="s">
        <v>108</v>
      </c>
      <c r="N28" s="11" t="s">
        <v>62</v>
      </c>
      <c r="O28" s="3" t="s">
        <v>22</v>
      </c>
      <c r="P28" s="3" t="s">
        <v>41</v>
      </c>
      <c r="Q28" s="11">
        <v>2</v>
      </c>
      <c r="R28" s="5">
        <v>175000</v>
      </c>
      <c r="S28" s="5">
        <f t="shared" si="0"/>
        <v>350000</v>
      </c>
      <c r="T28" s="5">
        <v>350000</v>
      </c>
      <c r="U28" s="3" t="s">
        <v>24</v>
      </c>
      <c r="V28" s="14"/>
    </row>
    <row r="29" spans="1:22" s="9" customFormat="1" ht="60">
      <c r="A29" s="12"/>
      <c r="B29" s="3" t="s">
        <v>156</v>
      </c>
      <c r="C29" s="3" t="s">
        <v>65</v>
      </c>
      <c r="D29" s="3" t="s">
        <v>101</v>
      </c>
      <c r="E29" s="3" t="s">
        <v>100</v>
      </c>
      <c r="F29" s="3" t="s">
        <v>155</v>
      </c>
      <c r="G29" s="3" t="s">
        <v>157</v>
      </c>
      <c r="H29" s="10"/>
      <c r="I29" s="3" t="s">
        <v>107</v>
      </c>
      <c r="J29" s="11">
        <v>0</v>
      </c>
      <c r="K29" s="6">
        <v>46113</v>
      </c>
      <c r="L29" s="3" t="s">
        <v>50</v>
      </c>
      <c r="M29" s="3" t="s">
        <v>108</v>
      </c>
      <c r="N29" s="11" t="s">
        <v>66</v>
      </c>
      <c r="O29" s="3" t="s">
        <v>22</v>
      </c>
      <c r="P29" s="3" t="s">
        <v>41</v>
      </c>
      <c r="Q29" s="11">
        <v>1</v>
      </c>
      <c r="R29" s="5">
        <v>220000</v>
      </c>
      <c r="S29" s="5">
        <f t="shared" si="0"/>
        <v>220000</v>
      </c>
      <c r="T29" s="5">
        <v>220000</v>
      </c>
      <c r="U29" s="3" t="s">
        <v>24</v>
      </c>
    </row>
    <row r="30" spans="1:22" s="9" customFormat="1" ht="60">
      <c r="A30" s="12"/>
      <c r="B30" s="3" t="s">
        <v>160</v>
      </c>
      <c r="C30" s="3" t="s">
        <v>67</v>
      </c>
      <c r="D30" s="3" t="s">
        <v>103</v>
      </c>
      <c r="E30" s="3" t="s">
        <v>102</v>
      </c>
      <c r="F30" s="3" t="s">
        <v>158</v>
      </c>
      <c r="G30" s="3" t="s">
        <v>159</v>
      </c>
      <c r="H30" s="10"/>
      <c r="I30" s="3" t="s">
        <v>107</v>
      </c>
      <c r="J30" s="11">
        <v>0</v>
      </c>
      <c r="K30" s="6">
        <v>46113</v>
      </c>
      <c r="L30" s="3" t="s">
        <v>50</v>
      </c>
      <c r="M30" s="3" t="s">
        <v>108</v>
      </c>
      <c r="N30" s="11" t="s">
        <v>68</v>
      </c>
      <c r="O30" s="3" t="s">
        <v>22</v>
      </c>
      <c r="P30" s="3" t="s">
        <v>41</v>
      </c>
      <c r="Q30" s="11">
        <v>1</v>
      </c>
      <c r="R30" s="5">
        <v>350000</v>
      </c>
      <c r="S30" s="5">
        <f t="shared" si="0"/>
        <v>350000</v>
      </c>
      <c r="T30" s="5">
        <v>350000</v>
      </c>
      <c r="U30" s="3" t="s">
        <v>24</v>
      </c>
    </row>
    <row r="31" spans="1:22" s="9" customFormat="1" ht="60">
      <c r="A31" s="12"/>
      <c r="B31" s="3" t="s">
        <v>161</v>
      </c>
      <c r="C31" s="3" t="s">
        <v>69</v>
      </c>
      <c r="D31" s="3" t="s">
        <v>105</v>
      </c>
      <c r="E31" s="3" t="s">
        <v>104</v>
      </c>
      <c r="F31" s="3" t="s">
        <v>162</v>
      </c>
      <c r="G31" s="3" t="s">
        <v>163</v>
      </c>
      <c r="H31" s="10"/>
      <c r="I31" s="3" t="s">
        <v>107</v>
      </c>
      <c r="J31" s="11">
        <v>0</v>
      </c>
      <c r="K31" s="6">
        <v>46143</v>
      </c>
      <c r="L31" s="3" t="s">
        <v>45</v>
      </c>
      <c r="M31" s="3" t="s">
        <v>108</v>
      </c>
      <c r="N31" s="11" t="s">
        <v>70</v>
      </c>
      <c r="O31" s="3" t="s">
        <v>22</v>
      </c>
      <c r="P31" s="3" t="s">
        <v>41</v>
      </c>
      <c r="Q31" s="11">
        <v>2</v>
      </c>
      <c r="R31" s="5">
        <v>195000</v>
      </c>
      <c r="S31" s="5">
        <f t="shared" si="0"/>
        <v>390000</v>
      </c>
      <c r="T31" s="5">
        <v>390000</v>
      </c>
      <c r="U31" s="3" t="s">
        <v>24</v>
      </c>
      <c r="V31" s="14"/>
    </row>
    <row r="32" spans="1:22">
      <c r="J32" s="1"/>
      <c r="K32"/>
    </row>
    <row r="33" spans="10:11">
      <c r="J33" s="1"/>
      <c r="K33"/>
    </row>
    <row r="34" spans="10:11">
      <c r="J34" s="1"/>
      <c r="K34"/>
    </row>
  </sheetData>
  <autoFilter ref="B10:U10" xr:uid="{00000000-0009-0000-0000-000000000000}"/>
  <mergeCells count="2">
    <mergeCell ref="B4:Q4"/>
    <mergeCell ref="R4:U4"/>
  </mergeCells>
  <printOptions horizontalCentered="1"/>
  <pageMargins left="0.7" right="0.7" top="0.75" bottom="0.75" header="0.3" footer="0.3"/>
  <pageSetup scale="3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Баймет Наргиза Қайратқызы</cp:lastModifiedBy>
  <cp:lastPrinted>2023-12-01T08:20:53Z</cp:lastPrinted>
  <dcterms:created xsi:type="dcterms:W3CDTF">2022-06-28T11:38:40Z</dcterms:created>
  <dcterms:modified xsi:type="dcterms:W3CDTF">2026-06-29T11:47:39Z</dcterms:modified>
</cp:coreProperties>
</file>